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Koulu\"/>
    </mc:Choice>
  </mc:AlternateContent>
  <xr:revisionPtr revIDLastSave="17" documentId="11_EB9AEF686EF5050239228D4BE289154FEE373AD3" xr6:coauthVersionLast="36" xr6:coauthVersionMax="36" xr10:uidLastSave="{101790B9-9246-40DC-BE00-EC24C14BF4C0}"/>
  <bookViews>
    <workbookView xWindow="0" yWindow="0" windowWidth="12408" windowHeight="8184" activeTab="1" xr2:uid="{06FC8150-03DF-40DA-98F9-95FEE11AAE4B}"/>
  </bookViews>
  <sheets>
    <sheet name="Hinnoittelutaulukko" sheetId="1" r:id="rId1"/>
    <sheet name="Esimerkki" sheetId="2" r:id="rId2"/>
  </sheets>
  <definedNames>
    <definedName name="alv">Hinnoittelutaulukko!$B$22:$B$25</definedName>
  </definedNames>
  <calcPr calcId="17902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F18" i="2"/>
  <c r="F17" i="2"/>
  <c r="F16" i="2"/>
  <c r="F15" i="2"/>
  <c r="F10" i="2"/>
  <c r="F9" i="2"/>
  <c r="F8" i="2"/>
  <c r="F7" i="2"/>
  <c r="F6" i="2"/>
  <c r="F16" i="1"/>
  <c r="F17" i="1"/>
  <c r="F18" i="1"/>
  <c r="F19" i="1"/>
  <c r="F15" i="1"/>
  <c r="F7" i="1"/>
  <c r="F8" i="1"/>
  <c r="F9" i="1"/>
  <c r="F10" i="1"/>
  <c r="F6" i="1"/>
  <c r="F20" i="1"/>
  <c r="F11" i="1"/>
  <c r="F20" i="2"/>
  <c r="F11" i="2"/>
  <c r="F22" i="1"/>
  <c r="F24" i="1"/>
  <c r="F26" i="1"/>
  <c r="F22" i="2"/>
  <c r="F24" i="2"/>
  <c r="F2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Sari Tiihonen</author>
  </authors>
  <commentList>
    <comment ref="B6" authorId="0" shapeId="0" xr:uid="{13CC536C-4DFC-4842-A423-71B3BEC2F4E0}">
      <text>
        <r>
          <rPr>
            <sz val="9"/>
            <color indexed="81"/>
            <rFont val="Tahoma"/>
            <charset val="1"/>
          </rPr>
          <t xml:space="preserve">Lisää tähän käyttämäsi materiaali
</t>
        </r>
      </text>
    </comment>
    <comment ref="C6" authorId="0" shapeId="0" xr:uid="{6E0D0C82-66C0-478A-A581-D787680C44E8}">
      <text>
        <r>
          <rPr>
            <sz val="9"/>
            <color indexed="81"/>
            <rFont val="Tahoma"/>
            <charset val="1"/>
          </rPr>
          <t xml:space="preserve">Lisää tähän käyttämäsi materiaalin määrä
</t>
        </r>
      </text>
    </comment>
    <comment ref="D6" authorId="0" shapeId="0" xr:uid="{8BBC86F1-9D41-4DB2-B9BD-AF5D4C7247DE}">
      <text>
        <r>
          <rPr>
            <sz val="9"/>
            <color indexed="81"/>
            <rFont val="Tahoma"/>
            <charset val="1"/>
          </rPr>
          <t xml:space="preserve">Lisää tähän materiaalin yksikkö esim. litra, kpl, metri jne.
</t>
        </r>
      </text>
    </comment>
    <comment ref="E6" authorId="0" shapeId="0" xr:uid="{B397901F-D1F2-446C-8033-0065B4DC0BB7}">
      <text>
        <r>
          <rPr>
            <sz val="9"/>
            <color indexed="81"/>
            <rFont val="Tahoma"/>
            <charset val="1"/>
          </rPr>
          <t xml:space="preserve">Lisää tähän materiaalin hinta euroina yksikköhinta (á hinta)
</t>
        </r>
      </text>
    </comment>
    <comment ref="B15" authorId="0" shapeId="0" xr:uid="{BD23AF6A-0684-42B6-9118-01230CA64FF9}">
      <text>
        <r>
          <rPr>
            <sz val="9"/>
            <color indexed="81"/>
            <rFont val="Tahoma"/>
            <charset val="1"/>
          </rPr>
          <t xml:space="preserve">Lisää tähän työvaihe
</t>
        </r>
      </text>
    </comment>
    <comment ref="C15" authorId="0" shapeId="0" xr:uid="{56961875-5B0F-43F1-AC08-E2FB3BC05E68}">
      <text>
        <r>
          <rPr>
            <sz val="9"/>
            <color indexed="81"/>
            <rFont val="Tahoma"/>
            <charset val="1"/>
          </rPr>
          <t xml:space="preserve">Lisää tähän työvaiheeseen käyttämäsi aika
</t>
        </r>
      </text>
    </comment>
    <comment ref="D15" authorId="0" shapeId="0" xr:uid="{DB23B976-9AC4-4FEB-AD87-3186A12AFC07}">
      <text>
        <r>
          <rPr>
            <sz val="9"/>
            <color indexed="81"/>
            <rFont val="Tahoma"/>
            <charset val="1"/>
          </rPr>
          <t xml:space="preserve">Lisää tähän työvaiheen tuntihinta, muista hinnoitella myös sosiaalikulut työhön
</t>
        </r>
      </text>
    </comment>
    <comment ref="F23" authorId="0" shapeId="0" xr:uid="{5BA19578-0F8B-4E80-AA7C-A651DFCD79AD}">
      <text>
        <r>
          <rPr>
            <sz val="9"/>
            <color indexed="81"/>
            <rFont val="Tahoma"/>
            <charset val="1"/>
          </rPr>
          <t xml:space="preserve">Lisää tähän määrittelemäsi / haluamasi voitto prosentteina.
</t>
        </r>
      </text>
    </comment>
    <comment ref="F25" authorId="0" shapeId="0" xr:uid="{BBEF25BA-3D1B-4EB6-A240-6AA0F3C4DE56}">
      <text>
        <r>
          <rPr>
            <sz val="9"/>
            <color indexed="81"/>
            <rFont val="Tahoma"/>
            <charset val="1"/>
          </rPr>
          <t xml:space="preserve">Napsauta nuolta ja valitse oikea alv%
</t>
        </r>
      </text>
    </comment>
  </commentList>
</comments>
</file>

<file path=xl/sharedStrings.xml><?xml version="1.0" encoding="utf-8"?>
<sst xmlns="http://schemas.openxmlformats.org/spreadsheetml/2006/main" count="84" uniqueCount="48">
  <si>
    <t>Hinnoittelutaulukko</t>
  </si>
  <si>
    <t>Materiaalikustannukset</t>
  </si>
  <si>
    <t>Täytä taulukon valkoisiin sarakkeisiin tiedot palvelusi/tuotteesi materiaali- ja työkustannuksista:</t>
  </si>
  <si>
    <t>Materiaali</t>
  </si>
  <si>
    <t>Määrä</t>
  </si>
  <si>
    <t>Yks.</t>
  </si>
  <si>
    <t>Hinta/yks.</t>
  </si>
  <si>
    <t>Kustannus yhteensä</t>
  </si>
  <si>
    <t>Erittele ensin palveluun liittyvät materiaalit, materiaalin määrä, käyttämäsi yksikkö</t>
  </si>
  <si>
    <t>(esim. litra, kpl, cm jne.) ja materiaalin hinta yksikköä kohti.</t>
  </si>
  <si>
    <t>Talulukko laskee materiaalin kokonaiskustannuksen ja lopuksi materiaalien hinnat yhteensä.</t>
  </si>
  <si>
    <t xml:space="preserve"> </t>
  </si>
  <si>
    <t>Materiaalit yhteensä</t>
  </si>
  <si>
    <t>Erittele seuraavaksi työkustannukset työvaiheittain,</t>
  </si>
  <si>
    <t>Työkustannukset</t>
  </si>
  <si>
    <t xml:space="preserve">työvaiheeseen käytetty aika ja työvaiheen hinta tuntia kohti. </t>
  </si>
  <si>
    <t>Työvaihe</t>
  </si>
  <si>
    <t>Määrä/aika</t>
  </si>
  <si>
    <t>Hinta/tunti</t>
  </si>
  <si>
    <t xml:space="preserve">Taulukko laskee myös työkustannusten hinnan yhteensä. </t>
  </si>
  <si>
    <t>Selvitä myös työn sosiaalikulut ja huomioi ne työkustannuksissa.</t>
  </si>
  <si>
    <t>Työkustannukset yhteensä</t>
  </si>
  <si>
    <t>Omakustannushinta</t>
  </si>
  <si>
    <t>Omakustannushinta tulee automaattisesti materiaali- ja työkustannuksista.</t>
  </si>
  <si>
    <t xml:space="preserve">+ Voittolisä </t>
  </si>
  <si>
    <t xml:space="preserve">Määrittele kohtaan Voittolisä haluamasi voitto prosentteina omakustannushinnasta, </t>
  </si>
  <si>
    <t>Myyntihinta (netto)</t>
  </si>
  <si>
    <t>näin saat verottoman myyntihinnan.</t>
  </si>
  <si>
    <t>+ Alv</t>
  </si>
  <si>
    <t>Valitse Alv-sarakkeesta palvelusi alv-kanta napsauttamalla valikosta</t>
  </si>
  <si>
    <t>Myyntihinta (brutto)</t>
  </si>
  <si>
    <t>Saat palvelullesi/tuotteellesi verollisen myyntihinnan.</t>
  </si>
  <si>
    <t>Hinnoittelussa on tärkeää huomioida, että tulon täytyy olla niin hyvä, että</t>
  </si>
  <si>
    <t xml:space="preserve">- se kattaa kaikki muuttuvat ja kiinteät kulut      </t>
  </si>
  <si>
    <t>- yrittäjä saa riittävän palkan ja hänen sosiaalikulunsa sisältyvät tuloon</t>
  </si>
  <si>
    <t>- tuloa jää myös varastoon.</t>
  </si>
  <si>
    <t>laatinut: Sari Tiihonen 2017</t>
  </si>
  <si>
    <t>Pohjamaali</t>
  </si>
  <si>
    <t>Litra</t>
  </si>
  <si>
    <t>Pintamaali</t>
  </si>
  <si>
    <t>Telapakkaus</t>
  </si>
  <si>
    <t>Kpl</t>
  </si>
  <si>
    <t>Pensseli</t>
  </si>
  <si>
    <t>Pohjamaalaus</t>
  </si>
  <si>
    <t>Pintamaalaus</t>
  </si>
  <si>
    <t>Määrittele kohtaan Voittolisä haluamasi voitto prosentteina omakustannushinnasta, näin saat verottoman myyntihinnan.</t>
  </si>
  <si>
    <t>Hinnoittelussa on tärkeää huomioida, että tulon täytyy olla niin hyvä, jotta</t>
  </si>
  <si>
    <t>- yrittäjä saa riittävän palkan ja myös hänen sosiaalikulunsa sisältyy tuloon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</si>
</sst>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4" borderId="0" xfId="0" applyFill="1"/>
    <xf numFmtId="0" fontId="0" fillId="4" borderId="1" xfId="0" applyFill="1" applyBorder="1"/>
    <xf numFmtId="164" fontId="0" fillId="4" borderId="1" xfId="1" applyFont="1" applyFill="1" applyBorder="1"/>
    <xf numFmtId="164" fontId="0" fillId="3" borderId="1" xfId="1" applyFont="1" applyFill="1" applyBorder="1"/>
    <xf numFmtId="0" fontId="4" fillId="3" borderId="1" xfId="0" applyFont="1" applyFill="1" applyBorder="1"/>
    <xf numFmtId="0" fontId="0" fillId="4" borderId="0" xfId="0" applyFill="1" applyProtection="1">
      <protection locked="0"/>
    </xf>
    <xf numFmtId="0" fontId="0" fillId="0" borderId="0" xfId="0" applyProtection="1">
      <protection locked="0"/>
    </xf>
    <xf numFmtId="164" fontId="0" fillId="3" borderId="1" xfId="0" applyNumberFormat="1" applyFill="1" applyBorder="1"/>
    <xf numFmtId="9" fontId="0" fillId="0" borderId="1" xfId="2" applyFont="1" applyBorder="1"/>
    <xf numFmtId="9" fontId="3" fillId="4" borderId="0" xfId="0" applyNumberFormat="1" applyFont="1" applyFill="1"/>
    <xf numFmtId="9" fontId="3" fillId="4" borderId="0" xfId="0" applyNumberFormat="1" applyFont="1" applyFill="1" applyProtection="1">
      <protection locked="0"/>
    </xf>
    <xf numFmtId="164" fontId="4" fillId="2" borderId="1" xfId="1" applyFont="1" applyFill="1" applyBorder="1"/>
    <xf numFmtId="164" fontId="2" fillId="2" borderId="1" xfId="0" applyNumberFormat="1" applyFont="1" applyFill="1" applyBorder="1"/>
    <xf numFmtId="0" fontId="7" fillId="4" borderId="0" xfId="0" applyFont="1" applyFill="1"/>
    <xf numFmtId="0" fontId="5" fillId="4" borderId="0" xfId="0" applyFont="1" applyFill="1"/>
    <xf numFmtId="164" fontId="0" fillId="2" borderId="1" xfId="0" applyNumberFormat="1" applyFill="1" applyBorder="1"/>
    <xf numFmtId="0" fontId="4" fillId="4" borderId="7" xfId="0" quotePrefix="1" applyFont="1" applyFill="1" applyBorder="1" applyAlignment="1" applyProtection="1">
      <alignment horizontal="left"/>
      <protection locked="0"/>
    </xf>
    <xf numFmtId="0" fontId="4" fillId="4" borderId="8" xfId="0" quotePrefix="1" applyFont="1" applyFill="1" applyBorder="1" applyAlignment="1" applyProtection="1">
      <alignment horizontal="left"/>
      <protection locked="0"/>
    </xf>
    <xf numFmtId="0" fontId="4" fillId="4" borderId="9" xfId="0" quotePrefix="1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>
      <alignment horizontal="right"/>
    </xf>
    <xf numFmtId="0" fontId="4" fillId="0" borderId="1" xfId="0" quotePrefix="1" applyFont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3" xfId="0" applyFont="1" applyFill="1" applyBorder="1" applyAlignment="1" applyProtection="1">
      <alignment horizontal="left"/>
      <protection locked="0"/>
    </xf>
    <xf numFmtId="0" fontId="4" fillId="4" borderId="4" xfId="0" applyFont="1" applyFill="1" applyBorder="1" applyAlignment="1" applyProtection="1">
      <alignment horizontal="left"/>
      <protection locked="0"/>
    </xf>
    <xf numFmtId="0" fontId="4" fillId="4" borderId="5" xfId="0" quotePrefix="1" applyFont="1" applyFill="1" applyBorder="1" applyAlignment="1" applyProtection="1">
      <alignment horizontal="left"/>
      <protection locked="0"/>
    </xf>
    <xf numFmtId="0" fontId="4" fillId="4" borderId="0" xfId="0" quotePrefix="1" applyFont="1" applyFill="1" applyAlignment="1" applyProtection="1">
      <alignment horizontal="left"/>
      <protection locked="0"/>
    </xf>
    <xf numFmtId="0" fontId="4" fillId="4" borderId="6" xfId="0" quotePrefix="1" applyFont="1" applyFill="1" applyBorder="1" applyAlignment="1" applyProtection="1">
      <alignment horizontal="left"/>
      <protection locked="0"/>
    </xf>
    <xf numFmtId="0" fontId="4" fillId="4" borderId="0" xfId="0" applyFont="1" applyFill="1" applyAlignment="1" applyProtection="1">
      <alignment horizontal="left"/>
      <protection locked="0"/>
    </xf>
    <xf numFmtId="0" fontId="4" fillId="4" borderId="6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4" fontId="0" fillId="0" borderId="1" xfId="1" applyFont="1" applyBorder="1" applyAlignment="1">
      <alignment horizontal="center"/>
    </xf>
    <xf numFmtId="164" fontId="0" fillId="0" borderId="10" xfId="1" applyFont="1" applyBorder="1" applyAlignment="1">
      <alignment horizontal="center"/>
    </xf>
    <xf numFmtId="164" fontId="0" fillId="0" borderId="11" xfId="1" applyFont="1" applyBorder="1" applyAlignment="1">
      <alignment horizontal="center"/>
    </xf>
    <xf numFmtId="0" fontId="0" fillId="4" borderId="12" xfId="0" applyFill="1" applyBorder="1"/>
    <xf numFmtId="0" fontId="0" fillId="4" borderId="13" xfId="0" applyFill="1" applyBorder="1"/>
    <xf numFmtId="0" fontId="4" fillId="4" borderId="0" xfId="0" quotePrefix="1" applyFont="1" applyFill="1" applyBorder="1" applyAlignment="1" applyProtection="1">
      <alignment horizontal="left"/>
      <protection locked="0"/>
    </xf>
    <xf numFmtId="0" fontId="4" fillId="4" borderId="0" xfId="0" applyFont="1" applyFill="1" applyBorder="1" applyAlignment="1" applyProtection="1">
      <alignment horizontal="left"/>
      <protection locked="0"/>
    </xf>
    <xf numFmtId="0" fontId="4" fillId="4" borderId="15" xfId="0" applyFont="1" applyFill="1" applyBorder="1" applyAlignment="1" applyProtection="1">
      <alignment horizontal="left"/>
      <protection locked="0"/>
    </xf>
    <xf numFmtId="0" fontId="4" fillId="4" borderId="16" xfId="0" applyFont="1" applyFill="1" applyBorder="1" applyAlignment="1" applyProtection="1">
      <alignment horizontal="left"/>
      <protection locked="0"/>
    </xf>
    <xf numFmtId="0" fontId="4" fillId="4" borderId="17" xfId="0" applyFont="1" applyFill="1" applyBorder="1" applyAlignment="1" applyProtection="1">
      <alignment horizontal="left"/>
      <protection locked="0"/>
    </xf>
    <xf numFmtId="0" fontId="4" fillId="4" borderId="18" xfId="0" quotePrefix="1" applyFont="1" applyFill="1" applyBorder="1" applyAlignment="1" applyProtection="1">
      <alignment horizontal="left"/>
      <protection locked="0"/>
    </xf>
    <xf numFmtId="0" fontId="4" fillId="4" borderId="19" xfId="0" quotePrefix="1" applyFont="1" applyFill="1" applyBorder="1" applyAlignment="1" applyProtection="1">
      <alignment horizontal="left"/>
      <protection locked="0"/>
    </xf>
    <xf numFmtId="0" fontId="4" fillId="4" borderId="19" xfId="0" applyFont="1" applyFill="1" applyBorder="1" applyAlignment="1" applyProtection="1">
      <alignment horizontal="left"/>
      <protection locked="0"/>
    </xf>
    <xf numFmtId="0" fontId="8" fillId="4" borderId="14" xfId="0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28</xdr:row>
      <xdr:rowOff>0</xdr:rowOff>
    </xdr:from>
    <xdr:to>
      <xdr:col>13</xdr:col>
      <xdr:colOff>381000</xdr:colOff>
      <xdr:row>31</xdr:row>
      <xdr:rowOff>57150</xdr:rowOff>
    </xdr:to>
    <xdr:pic>
      <xdr:nvPicPr>
        <xdr:cNvPr id="2" name="">
          <a:extLst>
            <a:ext uri="{FF2B5EF4-FFF2-40B4-BE49-F238E27FC236}">
              <a16:creationId xmlns:a16="http://schemas.microsoft.com/office/drawing/2014/main" id="{D73C5514-92EA-4132-8C13-4FB1107B1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29375" y="5448300"/>
          <a:ext cx="4038600" cy="657225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</xdr:colOff>
      <xdr:row>0</xdr:row>
      <xdr:rowOff>85725</xdr:rowOff>
    </xdr:from>
    <xdr:to>
      <xdr:col>6</xdr:col>
      <xdr:colOff>66675</xdr:colOff>
      <xdr:row>2</xdr:row>
      <xdr:rowOff>76200</xdr:rowOff>
    </xdr:to>
    <xdr:pic>
      <xdr:nvPicPr>
        <xdr:cNvPr id="4" name="">
          <a:extLst>
            <a:ext uri="{FF2B5EF4-FFF2-40B4-BE49-F238E27FC236}">
              <a16:creationId xmlns:a16="http://schemas.microsoft.com/office/drawing/2014/main" id="{F0956305-FF1D-47FF-A144-3992D8F4B97F}"/>
            </a:ext>
            <a:ext uri="{147F2762-F138-4A5C-976F-8EAC2B608ADB}">
              <a16:predDERef xmlns:a16="http://schemas.microsoft.com/office/drawing/2014/main" pred="{D73C5514-92EA-4132-8C13-4FB1107B1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43300" y="85725"/>
          <a:ext cx="2343150" cy="466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66675</xdr:rowOff>
    </xdr:from>
    <xdr:to>
      <xdr:col>6</xdr:col>
      <xdr:colOff>57150</xdr:colOff>
      <xdr:row>2</xdr:row>
      <xdr:rowOff>76200</xdr:rowOff>
    </xdr:to>
    <xdr:pic>
      <xdr:nvPicPr>
        <xdr:cNvPr id="2" name="">
          <a:extLst>
            <a:ext uri="{FF2B5EF4-FFF2-40B4-BE49-F238E27FC236}">
              <a16:creationId xmlns:a16="http://schemas.microsoft.com/office/drawing/2014/main" id="{0C288644-1762-4F65-A0D6-177FA12F33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24175" y="66675"/>
          <a:ext cx="2305050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352425</xdr:colOff>
      <xdr:row>28</xdr:row>
      <xdr:rowOff>0</xdr:rowOff>
    </xdr:from>
    <xdr:to>
      <xdr:col>12</xdr:col>
      <xdr:colOff>581025</xdr:colOff>
      <xdr:row>31</xdr:row>
      <xdr:rowOff>57150</xdr:rowOff>
    </xdr:to>
    <xdr:pic>
      <xdr:nvPicPr>
        <xdr:cNvPr id="4" name="">
          <a:extLst>
            <a:ext uri="{FF2B5EF4-FFF2-40B4-BE49-F238E27FC236}">
              <a16:creationId xmlns:a16="http://schemas.microsoft.com/office/drawing/2014/main" id="{08B56BAF-7D96-4EB4-8280-CEFFE5F03292}"/>
            </a:ext>
            <a:ext uri="{147F2762-F138-4A5C-976F-8EAC2B608ADB}">
              <a16:predDERef xmlns:a16="http://schemas.microsoft.com/office/drawing/2014/main" pred="{0C288644-1762-4F65-A0D6-177FA12F33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24500" y="5419725"/>
          <a:ext cx="3886200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3292A-8FE0-4FE6-B765-A874A05D797A}">
  <sheetPr codeName="Taul1"/>
  <dimension ref="A1:R35"/>
  <sheetViews>
    <sheetView topLeftCell="A21" workbookViewId="0" xr3:uid="{ED061313-BD6F-5D2D-92CB-9F367EE715D7}">
      <selection activeCell="C41" sqref="C41"/>
    </sheetView>
  </sheetViews>
  <sheetFormatPr defaultRowHeight="14.45"/>
  <cols>
    <col min="1" max="1" width="4.7109375" customWidth="1"/>
    <col min="2" max="2" width="30" customWidth="1"/>
    <col min="3" max="3" width="11.5703125" customWidth="1"/>
    <col min="4" max="4" width="6.28515625" customWidth="1"/>
    <col min="5" max="5" width="13.85546875" customWidth="1"/>
    <col min="6" max="6" width="20.85546875" customWidth="1"/>
  </cols>
  <sheetData>
    <row r="1" spans="1:18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3.45">
      <c r="A2" s="2"/>
      <c r="B2" s="15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21">
      <c r="A4" s="2"/>
      <c r="B4" s="32" t="s">
        <v>1</v>
      </c>
      <c r="C4" s="32"/>
      <c r="D4" s="32"/>
      <c r="E4" s="32"/>
      <c r="F4" s="32"/>
      <c r="G4" s="7" t="s">
        <v>2</v>
      </c>
      <c r="H4" s="7"/>
      <c r="I4" s="7"/>
      <c r="J4" s="7"/>
      <c r="K4" s="7"/>
      <c r="L4" s="7"/>
      <c r="M4" s="7"/>
      <c r="N4" s="7"/>
      <c r="O4" s="7"/>
      <c r="P4" s="7"/>
      <c r="Q4" s="2"/>
      <c r="R4" s="2"/>
    </row>
    <row r="5" spans="1:18" ht="15.6">
      <c r="A5" s="2"/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7"/>
      <c r="H5" s="7"/>
      <c r="I5" s="7"/>
      <c r="J5" s="7"/>
      <c r="K5" s="7"/>
      <c r="L5" s="7"/>
      <c r="M5" s="7"/>
      <c r="N5" s="7"/>
      <c r="O5" s="7"/>
      <c r="P5" s="7"/>
      <c r="Q5" s="2"/>
      <c r="R5" s="2"/>
    </row>
    <row r="6" spans="1:18">
      <c r="A6" s="2"/>
      <c r="B6" s="1"/>
      <c r="C6" s="3"/>
      <c r="D6" s="3"/>
      <c r="E6" s="4"/>
      <c r="F6" s="5">
        <f>C6*E6</f>
        <v>0</v>
      </c>
      <c r="G6" s="7" t="s">
        <v>8</v>
      </c>
      <c r="H6" s="7"/>
      <c r="I6" s="7"/>
      <c r="J6" s="7"/>
      <c r="K6" s="7"/>
      <c r="L6" s="7"/>
      <c r="M6" s="7"/>
      <c r="N6" s="7"/>
      <c r="O6" s="7"/>
      <c r="P6" s="7"/>
      <c r="Q6" s="2"/>
      <c r="R6" s="2"/>
    </row>
    <row r="7" spans="1:18">
      <c r="A7" s="2"/>
      <c r="B7" s="1"/>
      <c r="C7" s="3"/>
      <c r="D7" s="3"/>
      <c r="E7" s="4"/>
      <c r="F7" s="5">
        <f t="shared" ref="F7:F10" si="0">C7*E7</f>
        <v>0</v>
      </c>
      <c r="G7" s="8" t="s">
        <v>9</v>
      </c>
      <c r="H7" s="7"/>
      <c r="I7" s="7"/>
      <c r="J7" s="7"/>
      <c r="K7" s="7"/>
      <c r="L7" s="7"/>
      <c r="M7" s="7"/>
      <c r="N7" s="7"/>
      <c r="O7" s="7"/>
      <c r="P7" s="7"/>
      <c r="Q7" s="2"/>
      <c r="R7" s="2"/>
    </row>
    <row r="8" spans="1:18">
      <c r="A8" s="2"/>
      <c r="B8" s="1"/>
      <c r="C8" s="3"/>
      <c r="D8" s="3"/>
      <c r="E8" s="4"/>
      <c r="F8" s="5">
        <f t="shared" si="0"/>
        <v>0</v>
      </c>
      <c r="G8" s="7" t="s">
        <v>10</v>
      </c>
      <c r="H8" s="7"/>
      <c r="I8" s="7"/>
      <c r="J8" s="7"/>
      <c r="K8" s="7"/>
      <c r="L8" s="7"/>
      <c r="M8" s="7"/>
      <c r="N8" s="7"/>
      <c r="O8" s="7"/>
      <c r="P8" s="7"/>
      <c r="Q8" s="2"/>
      <c r="R8" s="2"/>
    </row>
    <row r="9" spans="1:18">
      <c r="A9" s="2"/>
      <c r="B9" s="1"/>
      <c r="C9" s="3"/>
      <c r="D9" s="3"/>
      <c r="E9" s="4"/>
      <c r="F9" s="5">
        <f t="shared" si="0"/>
        <v>0</v>
      </c>
      <c r="G9" s="7"/>
      <c r="H9" s="7" t="s">
        <v>11</v>
      </c>
      <c r="I9" s="7"/>
      <c r="J9" s="7"/>
      <c r="K9" s="7"/>
      <c r="L9" s="7"/>
      <c r="M9" s="7"/>
      <c r="N9" s="7"/>
      <c r="O9" s="7"/>
      <c r="P9" s="7"/>
      <c r="Q9" s="2"/>
      <c r="R9" s="2"/>
    </row>
    <row r="10" spans="1:18">
      <c r="A10" s="2"/>
      <c r="B10" s="1"/>
      <c r="C10" s="3"/>
      <c r="D10" s="3"/>
      <c r="E10" s="4"/>
      <c r="F10" s="5">
        <f t="shared" si="0"/>
        <v>0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2"/>
      <c r="R10" s="2"/>
    </row>
    <row r="11" spans="1:18" ht="15.6">
      <c r="A11" s="2"/>
      <c r="B11" s="23" t="s">
        <v>12</v>
      </c>
      <c r="C11" s="23"/>
      <c r="D11" s="23"/>
      <c r="E11" s="23"/>
      <c r="F11" s="13">
        <f>SUM(F6:F10)</f>
        <v>0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2"/>
      <c r="R11" s="2"/>
    </row>
    <row r="12" spans="1:18">
      <c r="A12" s="2"/>
      <c r="G12" s="7" t="s">
        <v>13</v>
      </c>
      <c r="H12" s="7"/>
      <c r="I12" s="7"/>
      <c r="J12" s="7"/>
      <c r="K12" s="7"/>
      <c r="L12" s="7"/>
      <c r="M12" s="7"/>
      <c r="N12" s="7"/>
      <c r="O12" s="7"/>
      <c r="P12" s="7"/>
      <c r="Q12" s="2"/>
      <c r="R12" s="2"/>
    </row>
    <row r="13" spans="1:18" ht="21">
      <c r="A13" s="2"/>
      <c r="B13" s="32" t="s">
        <v>14</v>
      </c>
      <c r="C13" s="32"/>
      <c r="D13" s="32"/>
      <c r="E13" s="32"/>
      <c r="F13" s="32"/>
      <c r="G13" s="7" t="s">
        <v>15</v>
      </c>
      <c r="H13" s="7"/>
      <c r="I13" s="7"/>
      <c r="J13" s="7"/>
      <c r="K13" s="7"/>
      <c r="L13" s="7"/>
      <c r="M13" s="7"/>
      <c r="N13" s="7"/>
      <c r="O13" s="7"/>
      <c r="P13" s="7"/>
      <c r="Q13" s="2"/>
      <c r="R13" s="2"/>
    </row>
    <row r="14" spans="1:18" ht="15.6">
      <c r="A14" s="2"/>
      <c r="B14" s="6" t="s">
        <v>16</v>
      </c>
      <c r="C14" s="6" t="s">
        <v>17</v>
      </c>
      <c r="D14" s="33" t="s">
        <v>18</v>
      </c>
      <c r="E14" s="33"/>
      <c r="F14" s="6" t="s">
        <v>7</v>
      </c>
      <c r="G14" s="7" t="s">
        <v>19</v>
      </c>
      <c r="H14" s="7"/>
      <c r="I14" s="7"/>
      <c r="J14" s="7"/>
      <c r="K14" s="7"/>
      <c r="L14" s="7"/>
      <c r="M14" s="7"/>
      <c r="N14" s="7"/>
      <c r="O14" s="7"/>
      <c r="P14" s="7"/>
      <c r="Q14" s="2"/>
      <c r="R14" s="2"/>
    </row>
    <row r="15" spans="1:18">
      <c r="A15" s="2"/>
      <c r="B15" s="1"/>
      <c r="C15" s="1"/>
      <c r="D15" s="34"/>
      <c r="E15" s="34"/>
      <c r="F15" s="5">
        <f>C15*D15</f>
        <v>0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2"/>
      <c r="R15" s="2"/>
    </row>
    <row r="16" spans="1:18">
      <c r="A16" s="2"/>
      <c r="B16" s="1"/>
      <c r="C16" s="1"/>
      <c r="D16" s="34"/>
      <c r="E16" s="34"/>
      <c r="F16" s="5">
        <f t="shared" ref="F16:F19" si="1">C16*D16</f>
        <v>0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2"/>
      <c r="R16" s="2"/>
    </row>
    <row r="17" spans="1:18">
      <c r="A17" s="2"/>
      <c r="B17" s="1"/>
      <c r="C17" s="1"/>
      <c r="D17" s="34"/>
      <c r="E17" s="34"/>
      <c r="F17" s="5">
        <f t="shared" si="1"/>
        <v>0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2"/>
      <c r="R17" s="2"/>
    </row>
    <row r="18" spans="1:18">
      <c r="A18" s="2"/>
      <c r="B18" s="1"/>
      <c r="C18" s="1"/>
      <c r="D18" s="34"/>
      <c r="E18" s="34"/>
      <c r="F18" s="5">
        <f t="shared" si="1"/>
        <v>0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2"/>
      <c r="R18" s="2"/>
    </row>
    <row r="19" spans="1:18">
      <c r="A19" s="2"/>
      <c r="B19" s="1"/>
      <c r="C19" s="1"/>
      <c r="D19" s="34"/>
      <c r="E19" s="34"/>
      <c r="F19" s="5">
        <f t="shared" si="1"/>
        <v>0</v>
      </c>
      <c r="G19" s="7" t="s">
        <v>20</v>
      </c>
      <c r="H19" s="7"/>
      <c r="I19" s="7"/>
      <c r="J19" s="7"/>
      <c r="K19" s="7"/>
      <c r="L19" s="7"/>
      <c r="M19" s="7"/>
      <c r="N19" s="7"/>
      <c r="O19" s="7"/>
      <c r="P19" s="7"/>
      <c r="Q19" s="2"/>
      <c r="R19" s="2"/>
    </row>
    <row r="20" spans="1:18" ht="15" customHeight="1">
      <c r="A20" s="2"/>
      <c r="B20" s="23" t="s">
        <v>21</v>
      </c>
      <c r="C20" s="23"/>
      <c r="D20" s="23"/>
      <c r="E20" s="23"/>
      <c r="F20" s="13">
        <f>SUM(F15:F19)</f>
        <v>0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2"/>
      <c r="R20" s="2"/>
    </row>
    <row r="21" spans="1:18">
      <c r="A21" s="2"/>
      <c r="B21" s="2"/>
      <c r="C21" s="2"/>
      <c r="D21" s="2"/>
      <c r="E21" s="2"/>
      <c r="F21" s="2"/>
      <c r="G21" s="7"/>
      <c r="H21" s="7"/>
      <c r="I21" s="7"/>
      <c r="J21" s="7"/>
      <c r="K21" s="7"/>
      <c r="L21" s="7"/>
      <c r="M21" s="7"/>
      <c r="N21" s="7"/>
      <c r="O21" s="7"/>
      <c r="P21" s="7"/>
      <c r="Q21" s="2"/>
      <c r="R21" s="2"/>
    </row>
    <row r="22" spans="1:18" ht="15.6">
      <c r="A22" s="2"/>
      <c r="B22" s="11">
        <v>0</v>
      </c>
      <c r="C22" s="23" t="s">
        <v>22</v>
      </c>
      <c r="D22" s="23"/>
      <c r="E22" s="23"/>
      <c r="F22" s="17">
        <f>+F11+F20</f>
        <v>0</v>
      </c>
      <c r="G22" s="7" t="s">
        <v>23</v>
      </c>
      <c r="H22" s="7"/>
      <c r="I22" s="7"/>
      <c r="J22" s="7"/>
      <c r="K22" s="7"/>
      <c r="L22" s="7"/>
      <c r="M22" s="7"/>
      <c r="N22" s="7"/>
      <c r="O22" s="7"/>
      <c r="P22" s="7"/>
      <c r="Q22" s="2"/>
      <c r="R22" s="2"/>
    </row>
    <row r="23" spans="1:18" ht="15.6">
      <c r="A23" s="2"/>
      <c r="B23" s="12">
        <v>0.1</v>
      </c>
      <c r="C23" s="22" t="s">
        <v>24</v>
      </c>
      <c r="D23" s="22"/>
      <c r="E23" s="22"/>
      <c r="F23" s="10">
        <v>0</v>
      </c>
      <c r="G23" s="7" t="s">
        <v>25</v>
      </c>
      <c r="H23" s="7"/>
      <c r="I23" s="7"/>
      <c r="J23" s="7"/>
      <c r="K23" s="7"/>
      <c r="L23" s="7"/>
      <c r="M23" s="7"/>
      <c r="N23" s="7"/>
      <c r="O23" s="7"/>
      <c r="P23" s="7"/>
      <c r="Q23" s="2"/>
      <c r="R23" s="2"/>
    </row>
    <row r="24" spans="1:18" ht="15.6">
      <c r="A24" s="2"/>
      <c r="B24" s="12">
        <v>0.14000000000000001</v>
      </c>
      <c r="C24" s="21" t="s">
        <v>26</v>
      </c>
      <c r="D24" s="21"/>
      <c r="E24" s="21"/>
      <c r="F24" s="9">
        <f>F22*F23+F22</f>
        <v>0</v>
      </c>
      <c r="G24" s="7" t="s">
        <v>27</v>
      </c>
      <c r="H24" s="7"/>
      <c r="I24" s="7"/>
      <c r="J24" s="7"/>
      <c r="K24" s="7"/>
      <c r="L24" s="7"/>
      <c r="M24" s="7"/>
      <c r="N24" s="7"/>
      <c r="O24" s="7"/>
      <c r="P24" s="7"/>
      <c r="Q24" s="2"/>
      <c r="R24" s="2"/>
    </row>
    <row r="25" spans="1:18" ht="15.6">
      <c r="A25" s="2"/>
      <c r="B25" s="12">
        <v>0.24</v>
      </c>
      <c r="C25" s="22" t="s">
        <v>28</v>
      </c>
      <c r="D25" s="22"/>
      <c r="E25" s="22"/>
      <c r="F25" s="10">
        <v>0</v>
      </c>
      <c r="G25" s="7" t="s">
        <v>29</v>
      </c>
      <c r="H25" s="7"/>
      <c r="I25" s="7"/>
      <c r="J25" s="7"/>
      <c r="K25" s="7"/>
      <c r="L25" s="7"/>
      <c r="M25" s="7"/>
      <c r="N25" s="7"/>
      <c r="O25" s="7"/>
      <c r="P25" s="7"/>
      <c r="Q25" s="2"/>
      <c r="R25" s="2"/>
    </row>
    <row r="26" spans="1:18" ht="15.6">
      <c r="A26" s="2"/>
      <c r="B26" s="7"/>
      <c r="C26" s="23" t="s">
        <v>30</v>
      </c>
      <c r="D26" s="23"/>
      <c r="E26" s="23"/>
      <c r="F26" s="14">
        <f>F24*F25+F24</f>
        <v>0</v>
      </c>
      <c r="G26" s="7" t="s">
        <v>31</v>
      </c>
      <c r="H26" s="7"/>
      <c r="I26" s="7"/>
      <c r="J26" s="7"/>
      <c r="K26" s="7"/>
      <c r="L26" s="7"/>
      <c r="M26" s="7"/>
      <c r="N26" s="7"/>
      <c r="O26" s="7"/>
      <c r="P26" s="7"/>
      <c r="Q26" s="2"/>
      <c r="R26" s="2"/>
    </row>
    <row r="27" spans="1:18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5.75">
      <c r="A29" s="2"/>
      <c r="B29" s="41" t="s">
        <v>32</v>
      </c>
      <c r="C29" s="42"/>
      <c r="D29" s="42"/>
      <c r="E29" s="42"/>
      <c r="F29" s="4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5.75">
      <c r="A30" s="2"/>
      <c r="B30" s="44" t="s">
        <v>33</v>
      </c>
      <c r="C30" s="39"/>
      <c r="D30" s="39"/>
      <c r="E30" s="39"/>
      <c r="F30" s="4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5.75">
      <c r="A31" s="2"/>
      <c r="B31" s="44" t="s">
        <v>34</v>
      </c>
      <c r="C31" s="40"/>
      <c r="D31" s="40"/>
      <c r="E31" s="40"/>
      <c r="F31" s="46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5.75">
      <c r="A32" s="2"/>
      <c r="B32" s="44" t="s">
        <v>35</v>
      </c>
      <c r="C32" s="39"/>
      <c r="D32" s="39"/>
      <c r="E32" s="39"/>
      <c r="F32" s="45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5">
      <c r="A33" s="2"/>
      <c r="B33" s="47" t="s">
        <v>36</v>
      </c>
      <c r="C33" s="37"/>
      <c r="D33" s="37"/>
      <c r="E33" s="37"/>
      <c r="F33" s="38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</sheetData>
  <sheetProtection formatCells="0" selectLockedCells="1"/>
  <mergeCells count="19">
    <mergeCell ref="C23:E23"/>
    <mergeCell ref="B4:F4"/>
    <mergeCell ref="B11:E11"/>
    <mergeCell ref="B13:F13"/>
    <mergeCell ref="D14:E14"/>
    <mergeCell ref="D15:E15"/>
    <mergeCell ref="D16:E16"/>
    <mergeCell ref="D17:E17"/>
    <mergeCell ref="D18:E18"/>
    <mergeCell ref="D19:E19"/>
    <mergeCell ref="B20:E20"/>
    <mergeCell ref="C22:E22"/>
    <mergeCell ref="B32:F32"/>
    <mergeCell ref="C24:E24"/>
    <mergeCell ref="C25:E25"/>
    <mergeCell ref="C26:E26"/>
    <mergeCell ref="B29:F29"/>
    <mergeCell ref="B30:F30"/>
    <mergeCell ref="B31:F31"/>
  </mergeCells>
  <dataValidations count="1">
    <dataValidation type="list" allowBlank="1" showInputMessage="1" showErrorMessage="1" sqref="F25" xr:uid="{F5907161-CDB8-4CF4-96D9-3CE53C22E8E8}">
      <formula1>alv</formula1>
    </dataValidation>
  </dataValidations>
  <pageMargins left="0.7" right="0.7" top="0.75" bottom="0.75" header="0.3" footer="0.3"/>
  <pageSetup paperSize="9" orientation="portrait" horizontalDpi="360" verticalDpi="36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AF5DE-D0E4-4903-9409-8917B0939FA5}">
  <dimension ref="A1:R35"/>
  <sheetViews>
    <sheetView tabSelected="1" topLeftCell="A16" workbookViewId="0" xr3:uid="{7D7A7243-916F-51D1-A51E-E98C06A18154}">
      <selection activeCell="H30" sqref="H30"/>
    </sheetView>
  </sheetViews>
  <sheetFormatPr defaultRowHeight="14.45"/>
  <cols>
    <col min="1" max="1" width="3.28515625" customWidth="1"/>
    <col min="2" max="2" width="21.28515625" customWidth="1"/>
    <col min="3" max="3" width="13.7109375" customWidth="1"/>
    <col min="4" max="4" width="5.5703125" customWidth="1"/>
    <col min="5" max="5" width="12.140625" customWidth="1"/>
    <col min="6" max="6" width="21.5703125" customWidth="1"/>
  </cols>
  <sheetData>
    <row r="1" spans="1:18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1">
      <c r="A2" s="2"/>
      <c r="B2" s="16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21">
      <c r="A4" s="2"/>
      <c r="B4" s="32" t="s">
        <v>1</v>
      </c>
      <c r="C4" s="32"/>
      <c r="D4" s="32"/>
      <c r="E4" s="32"/>
      <c r="F4" s="32"/>
      <c r="G4" s="7" t="s">
        <v>2</v>
      </c>
      <c r="H4" s="7"/>
      <c r="I4" s="7"/>
      <c r="J4" s="7"/>
      <c r="K4" s="7"/>
      <c r="L4" s="7"/>
      <c r="M4" s="7"/>
      <c r="N4" s="7"/>
      <c r="O4" s="7"/>
      <c r="P4" s="7"/>
      <c r="Q4" s="2"/>
      <c r="R4" s="2"/>
    </row>
    <row r="5" spans="1:18" ht="15.6">
      <c r="A5" s="2"/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7"/>
      <c r="H5" s="7"/>
      <c r="I5" s="7"/>
      <c r="J5" s="7"/>
      <c r="K5" s="7"/>
      <c r="L5" s="7"/>
      <c r="M5" s="7"/>
      <c r="N5" s="7"/>
      <c r="O5" s="7"/>
      <c r="P5" s="7"/>
      <c r="Q5" s="2"/>
      <c r="R5" s="2"/>
    </row>
    <row r="6" spans="1:18">
      <c r="A6" s="2"/>
      <c r="B6" s="1" t="s">
        <v>37</v>
      </c>
      <c r="C6" s="3">
        <v>3</v>
      </c>
      <c r="D6" s="3" t="s">
        <v>38</v>
      </c>
      <c r="E6" s="4">
        <v>5</v>
      </c>
      <c r="F6" s="5">
        <f>C6*E6</f>
        <v>15</v>
      </c>
      <c r="G6" s="7" t="s">
        <v>8</v>
      </c>
      <c r="H6" s="7"/>
      <c r="I6" s="7"/>
      <c r="J6" s="7"/>
      <c r="K6" s="7"/>
      <c r="L6" s="7"/>
      <c r="M6" s="7"/>
      <c r="N6" s="7"/>
      <c r="O6" s="7"/>
      <c r="P6" s="7"/>
      <c r="Q6" s="2"/>
      <c r="R6" s="2"/>
    </row>
    <row r="7" spans="1:18">
      <c r="A7" s="2"/>
      <c r="B7" s="1" t="s">
        <v>39</v>
      </c>
      <c r="C7" s="3">
        <v>3</v>
      </c>
      <c r="D7" s="3" t="s">
        <v>38</v>
      </c>
      <c r="E7" s="4">
        <v>15</v>
      </c>
      <c r="F7" s="5">
        <f t="shared" ref="F7:F10" si="0">C7*E7</f>
        <v>45</v>
      </c>
      <c r="G7" s="8" t="s">
        <v>9</v>
      </c>
      <c r="H7" s="7"/>
      <c r="I7" s="7"/>
      <c r="J7" s="7"/>
      <c r="K7" s="7"/>
      <c r="L7" s="7"/>
      <c r="M7" s="7"/>
      <c r="N7" s="7"/>
      <c r="O7" s="7"/>
      <c r="P7" s="7"/>
      <c r="Q7" s="2"/>
      <c r="R7" s="2"/>
    </row>
    <row r="8" spans="1:18">
      <c r="A8" s="2"/>
      <c r="B8" s="1" t="s">
        <v>40</v>
      </c>
      <c r="C8" s="3">
        <v>1</v>
      </c>
      <c r="D8" s="3" t="s">
        <v>41</v>
      </c>
      <c r="E8" s="4">
        <v>5</v>
      </c>
      <c r="F8" s="5">
        <f t="shared" si="0"/>
        <v>5</v>
      </c>
      <c r="G8" s="7" t="s">
        <v>10</v>
      </c>
      <c r="H8" s="7"/>
      <c r="I8" s="7"/>
      <c r="J8" s="7"/>
      <c r="K8" s="7"/>
      <c r="L8" s="7"/>
      <c r="M8" s="7"/>
      <c r="N8" s="7"/>
      <c r="O8" s="7"/>
      <c r="P8" s="7"/>
      <c r="Q8" s="2"/>
      <c r="R8" s="2"/>
    </row>
    <row r="9" spans="1:18">
      <c r="A9" s="2"/>
      <c r="B9" s="1" t="s">
        <v>42</v>
      </c>
      <c r="C9" s="3">
        <v>1</v>
      </c>
      <c r="D9" s="3" t="s">
        <v>41</v>
      </c>
      <c r="E9" s="4">
        <v>10</v>
      </c>
      <c r="F9" s="5">
        <f t="shared" si="0"/>
        <v>10</v>
      </c>
      <c r="G9" s="7"/>
      <c r="H9" s="7" t="s">
        <v>11</v>
      </c>
      <c r="I9" s="7"/>
      <c r="J9" s="7"/>
      <c r="K9" s="7"/>
      <c r="L9" s="7"/>
      <c r="M9" s="7"/>
      <c r="N9" s="7"/>
      <c r="O9" s="7"/>
      <c r="P9" s="7"/>
      <c r="Q9" s="2"/>
      <c r="R9" s="2"/>
    </row>
    <row r="10" spans="1:18">
      <c r="A10" s="2"/>
      <c r="B10" s="1"/>
      <c r="C10" s="3"/>
      <c r="D10" s="3"/>
      <c r="E10" s="4"/>
      <c r="F10" s="5">
        <f t="shared" si="0"/>
        <v>0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2"/>
      <c r="R10" s="2"/>
    </row>
    <row r="11" spans="1:18" ht="15.6">
      <c r="A11" s="2"/>
      <c r="B11" s="23" t="s">
        <v>12</v>
      </c>
      <c r="C11" s="23"/>
      <c r="D11" s="23"/>
      <c r="E11" s="23"/>
      <c r="F11" s="13">
        <f>SUM(F6:F10)</f>
        <v>75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2"/>
      <c r="R11" s="2"/>
    </row>
    <row r="12" spans="1:18">
      <c r="A12" s="2"/>
      <c r="G12" s="7" t="s">
        <v>13</v>
      </c>
      <c r="H12" s="7"/>
      <c r="I12" s="7"/>
      <c r="J12" s="7"/>
      <c r="K12" s="7"/>
      <c r="L12" s="7"/>
      <c r="M12" s="7"/>
      <c r="N12" s="7"/>
      <c r="O12" s="7"/>
      <c r="P12" s="7"/>
      <c r="Q12" s="2"/>
      <c r="R12" s="2"/>
    </row>
    <row r="13" spans="1:18" ht="21">
      <c r="A13" s="2"/>
      <c r="B13" s="32" t="s">
        <v>14</v>
      </c>
      <c r="C13" s="32"/>
      <c r="D13" s="32"/>
      <c r="E13" s="32"/>
      <c r="F13" s="32"/>
      <c r="G13" s="7" t="s">
        <v>15</v>
      </c>
      <c r="H13" s="7"/>
      <c r="I13" s="7"/>
      <c r="J13" s="7"/>
      <c r="K13" s="7"/>
      <c r="L13" s="7"/>
      <c r="M13" s="7"/>
      <c r="N13" s="7"/>
      <c r="O13" s="7"/>
      <c r="P13" s="7"/>
      <c r="Q13" s="2"/>
      <c r="R13" s="2"/>
    </row>
    <row r="14" spans="1:18" ht="15.6">
      <c r="A14" s="2"/>
      <c r="B14" s="6" t="s">
        <v>16</v>
      </c>
      <c r="C14" s="6" t="s">
        <v>17</v>
      </c>
      <c r="D14" s="33" t="s">
        <v>18</v>
      </c>
      <c r="E14" s="33"/>
      <c r="F14" s="6" t="s">
        <v>7</v>
      </c>
      <c r="G14" s="7" t="s">
        <v>19</v>
      </c>
      <c r="H14" s="7"/>
      <c r="I14" s="7"/>
      <c r="J14" s="7"/>
      <c r="K14" s="7"/>
      <c r="L14" s="7"/>
      <c r="M14" s="7"/>
      <c r="N14" s="7"/>
      <c r="O14" s="7"/>
      <c r="P14" s="7"/>
      <c r="Q14" s="2"/>
      <c r="R14" s="2"/>
    </row>
    <row r="15" spans="1:18">
      <c r="A15" s="2"/>
      <c r="B15" s="1" t="s">
        <v>43</v>
      </c>
      <c r="C15" s="1">
        <v>2</v>
      </c>
      <c r="D15" s="34">
        <v>20</v>
      </c>
      <c r="E15" s="34"/>
      <c r="F15" s="5">
        <f>C15*D15</f>
        <v>40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2"/>
      <c r="R15" s="2"/>
    </row>
    <row r="16" spans="1:18">
      <c r="A16" s="2"/>
      <c r="B16" s="1" t="s">
        <v>44</v>
      </c>
      <c r="C16" s="1">
        <v>2</v>
      </c>
      <c r="D16" s="34">
        <v>20</v>
      </c>
      <c r="E16" s="34"/>
      <c r="F16" s="5">
        <f t="shared" ref="F16:F18" si="1">C16*D16</f>
        <v>40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2"/>
      <c r="R16" s="2"/>
    </row>
    <row r="17" spans="1:18">
      <c r="A17" s="2"/>
      <c r="B17" s="1"/>
      <c r="C17" s="1"/>
      <c r="D17" s="34"/>
      <c r="E17" s="34"/>
      <c r="F17" s="5">
        <f t="shared" si="1"/>
        <v>0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2"/>
      <c r="R17" s="2"/>
    </row>
    <row r="18" spans="1:18">
      <c r="A18" s="2"/>
      <c r="B18" s="1"/>
      <c r="C18" s="1"/>
      <c r="D18" s="34"/>
      <c r="E18" s="34"/>
      <c r="F18" s="5">
        <f t="shared" si="1"/>
        <v>0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2"/>
      <c r="R18" s="2"/>
    </row>
    <row r="19" spans="1:18">
      <c r="A19" s="2"/>
      <c r="B19" s="1"/>
      <c r="C19" s="1"/>
      <c r="D19" s="35"/>
      <c r="E19" s="36"/>
      <c r="F19" s="5">
        <f>C19*D19</f>
        <v>0</v>
      </c>
      <c r="G19" s="7" t="s">
        <v>20</v>
      </c>
      <c r="H19" s="7"/>
      <c r="I19" s="7"/>
      <c r="J19" s="7"/>
      <c r="K19" s="7"/>
      <c r="L19" s="7"/>
      <c r="M19" s="7"/>
      <c r="N19" s="7"/>
      <c r="O19" s="7"/>
      <c r="P19" s="7"/>
      <c r="Q19" s="2"/>
      <c r="R19" s="2"/>
    </row>
    <row r="20" spans="1:18" ht="15.6">
      <c r="A20" s="2"/>
      <c r="B20" s="23" t="s">
        <v>21</v>
      </c>
      <c r="C20" s="23"/>
      <c r="D20" s="23"/>
      <c r="E20" s="23"/>
      <c r="F20" s="13">
        <f>SUM(F15:F19)</f>
        <v>80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2"/>
      <c r="R20" s="2"/>
    </row>
    <row r="21" spans="1:18">
      <c r="A21" s="2"/>
      <c r="B21" s="2"/>
      <c r="C21" s="2"/>
      <c r="D21" s="2"/>
      <c r="E21" s="2"/>
      <c r="F21" s="2"/>
      <c r="G21" s="7"/>
      <c r="H21" s="7"/>
      <c r="I21" s="7"/>
      <c r="J21" s="7"/>
      <c r="K21" s="7"/>
      <c r="L21" s="7"/>
      <c r="M21" s="7"/>
      <c r="N21" s="7"/>
      <c r="O21" s="7"/>
      <c r="P21" s="7"/>
      <c r="Q21" s="2"/>
      <c r="R21" s="2"/>
    </row>
    <row r="22" spans="1:18" ht="15.6">
      <c r="A22" s="2"/>
      <c r="B22" s="11">
        <v>0</v>
      </c>
      <c r="C22" s="23" t="s">
        <v>22</v>
      </c>
      <c r="D22" s="23"/>
      <c r="E22" s="23"/>
      <c r="F22" s="17">
        <f>F11+F20</f>
        <v>155</v>
      </c>
      <c r="G22" s="7" t="s">
        <v>23</v>
      </c>
      <c r="H22" s="7"/>
      <c r="I22" s="7"/>
      <c r="J22" s="7"/>
      <c r="K22" s="7"/>
      <c r="L22" s="7"/>
      <c r="M22" s="7"/>
      <c r="N22" s="7"/>
      <c r="O22" s="7"/>
      <c r="P22" s="7"/>
      <c r="Q22" s="2"/>
      <c r="R22" s="2"/>
    </row>
    <row r="23" spans="1:18" ht="15.6">
      <c r="A23" s="2"/>
      <c r="B23" s="12">
        <v>0.1</v>
      </c>
      <c r="C23" s="22" t="s">
        <v>24</v>
      </c>
      <c r="D23" s="22"/>
      <c r="E23" s="22"/>
      <c r="F23" s="10">
        <v>0.3</v>
      </c>
      <c r="G23" s="7" t="s">
        <v>45</v>
      </c>
      <c r="H23" s="7"/>
      <c r="I23" s="7"/>
      <c r="J23" s="7"/>
      <c r="K23" s="7"/>
      <c r="L23" s="7"/>
      <c r="M23" s="7"/>
      <c r="N23" s="7"/>
      <c r="O23" s="7"/>
      <c r="P23" s="7"/>
      <c r="Q23" s="2"/>
      <c r="R23" s="2"/>
    </row>
    <row r="24" spans="1:18" ht="15.6">
      <c r="A24" s="2"/>
      <c r="B24" s="12">
        <v>0.14000000000000001</v>
      </c>
      <c r="C24" s="21" t="s">
        <v>26</v>
      </c>
      <c r="D24" s="21"/>
      <c r="E24" s="21"/>
      <c r="F24" s="9">
        <f>F22*F23+F22</f>
        <v>201.5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2"/>
      <c r="R24" s="2"/>
    </row>
    <row r="25" spans="1:18" ht="15.6">
      <c r="A25" s="2"/>
      <c r="B25" s="12">
        <v>0.24</v>
      </c>
      <c r="C25" s="22" t="s">
        <v>28</v>
      </c>
      <c r="D25" s="22"/>
      <c r="E25" s="22"/>
      <c r="F25" s="10">
        <v>0.24</v>
      </c>
      <c r="G25" s="7" t="s">
        <v>29</v>
      </c>
      <c r="H25" s="7"/>
      <c r="I25" s="7"/>
      <c r="J25" s="7"/>
      <c r="K25" s="7"/>
      <c r="L25" s="7"/>
      <c r="M25" s="7"/>
      <c r="N25" s="7"/>
      <c r="O25" s="7"/>
      <c r="P25" s="7"/>
      <c r="Q25" s="2"/>
      <c r="R25" s="2"/>
    </row>
    <row r="26" spans="1:18" ht="15.6">
      <c r="A26" s="2"/>
      <c r="B26" s="7"/>
      <c r="C26" s="23" t="s">
        <v>30</v>
      </c>
      <c r="D26" s="23"/>
      <c r="E26" s="23"/>
      <c r="F26" s="14">
        <f>(F24*F25)+F24</f>
        <v>249.86</v>
      </c>
      <c r="G26" s="7" t="s">
        <v>31</v>
      </c>
      <c r="H26" s="7"/>
      <c r="I26" s="7"/>
      <c r="J26" s="7"/>
      <c r="K26" s="7"/>
      <c r="L26" s="7"/>
      <c r="M26" s="7"/>
      <c r="N26" s="7"/>
      <c r="O26" s="7"/>
      <c r="P26" s="7"/>
      <c r="Q26" s="2"/>
      <c r="R26" s="2"/>
    </row>
    <row r="27" spans="1:18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5" thickBo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5.6">
      <c r="A29" s="2"/>
      <c r="B29" s="24" t="s">
        <v>46</v>
      </c>
      <c r="C29" s="25"/>
      <c r="D29" s="25"/>
      <c r="E29" s="25"/>
      <c r="F29" s="26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5.6">
      <c r="A30" s="2"/>
      <c r="B30" s="27" t="s">
        <v>33</v>
      </c>
      <c r="C30" s="28"/>
      <c r="D30" s="28"/>
      <c r="E30" s="28"/>
      <c r="F30" s="29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5.6">
      <c r="A31" s="2"/>
      <c r="B31" s="27" t="s">
        <v>47</v>
      </c>
      <c r="C31" s="30"/>
      <c r="D31" s="30"/>
      <c r="E31" s="30"/>
      <c r="F31" s="31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6.149999999999999" thickBot="1">
      <c r="A32" s="2"/>
      <c r="B32" s="18" t="s">
        <v>35</v>
      </c>
      <c r="C32" s="19"/>
      <c r="D32" s="19"/>
      <c r="E32" s="19"/>
      <c r="F32" s="20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</sheetData>
  <sheetProtection selectLockedCells="1" selectUnlockedCells="1"/>
  <mergeCells count="19">
    <mergeCell ref="C23:E23"/>
    <mergeCell ref="B4:F4"/>
    <mergeCell ref="B11:E11"/>
    <mergeCell ref="B13:F13"/>
    <mergeCell ref="D14:E14"/>
    <mergeCell ref="D15:E15"/>
    <mergeCell ref="D16:E16"/>
    <mergeCell ref="D17:E17"/>
    <mergeCell ref="D18:E18"/>
    <mergeCell ref="D19:E19"/>
    <mergeCell ref="B20:E20"/>
    <mergeCell ref="C22:E22"/>
    <mergeCell ref="B29:F29"/>
    <mergeCell ref="B30:F30"/>
    <mergeCell ref="B31:F31"/>
    <mergeCell ref="B32:F32"/>
    <mergeCell ref="C24:E24"/>
    <mergeCell ref="C25:E25"/>
    <mergeCell ref="C26:E26"/>
  </mergeCells>
  <dataValidations count="1">
    <dataValidation type="list" allowBlank="1" showInputMessage="1" showErrorMessage="1" sqref="F25" xr:uid="{D777250B-D87F-4A0A-887F-8D3419E23919}">
      <formula1>alv</formula1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3931736CBC244292BF77BD3CF776DC" ma:contentTypeVersion="5" ma:contentTypeDescription="Create a new document." ma:contentTypeScope="" ma:versionID="67270a4c45824a3b7e26aec99c8e2ba8">
  <xsd:schema xmlns:xsd="http://www.w3.org/2001/XMLSchema" xmlns:xs="http://www.w3.org/2001/XMLSchema" xmlns:p="http://schemas.microsoft.com/office/2006/metadata/properties" xmlns:ns2="f0a12be9-7ab1-4970-868b-dbae30479320" targetNamespace="http://schemas.microsoft.com/office/2006/metadata/properties" ma:root="true" ma:fieldsID="74c3105c6cb0964d81e197979048dc29" ns2:_="">
    <xsd:import namespace="f0a12be9-7ab1-4970-868b-dbae304793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12be9-7ab1-4970-868b-dbae304793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20C2CE-F46E-4780-97DE-3F473D6CC86F}"/>
</file>

<file path=customXml/itemProps2.xml><?xml version="1.0" encoding="utf-8"?>
<ds:datastoreItem xmlns:ds="http://schemas.openxmlformats.org/officeDocument/2006/customXml" ds:itemID="{8C670A11-7043-42FC-94FB-96FA59A9A37B}"/>
</file>

<file path=customXml/itemProps3.xml><?xml version="1.0" encoding="utf-8"?>
<ds:datastoreItem xmlns:ds="http://schemas.openxmlformats.org/officeDocument/2006/customXml" ds:itemID="{D214F052-1D87-4ABF-94B0-1C1237ED93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Sari Tiihonen</dc:creator>
  <cp:keywords/>
  <dc:description/>
  <cp:lastModifiedBy>Raulo Anu</cp:lastModifiedBy>
  <cp:revision/>
  <dcterms:created xsi:type="dcterms:W3CDTF">2018-02-04T17:53:26Z</dcterms:created>
  <dcterms:modified xsi:type="dcterms:W3CDTF">2018-08-07T06:50:07Z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0x010100853931736CBC244292BF77BD3CF776DC</vt:lpwstr>
  </property>
</Properties>
</file>